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Monthly Reports\"/>
    </mc:Choice>
  </mc:AlternateContent>
  <xr:revisionPtr revIDLastSave="0" documentId="8_{5DBFAEC8-A384-457E-9FA7-EA1E2A6EC96F}" xr6:coauthVersionLast="37" xr6:coauthVersionMax="37" xr10:uidLastSave="{00000000-0000-0000-0000-000000000000}"/>
  <bookViews>
    <workbookView xWindow="0" yWindow="0" windowWidth="20490" windowHeight="7545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<sst xmlns="http://schemas.openxmlformats.org/spreadsheetml/2006/main" count="254" uniqueCount="152">
  <si>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</si>
  <si>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</si>
  <si>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</si>
  <si>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</si>
  <si>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</si>
  <si>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</si>
  <si>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</si>
  <si>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</si>
  <si>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</si>
  <si>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</si>
  <si>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</si>
  <si>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</si>
  <si>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</si>
  <si>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</si>
  <si>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</si>
  <si>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</si>
  <si>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</si>
  <si>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</si>
  <si>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</si>
  <si>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</si>
  <si>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</si>
  <si>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</si>
  <si>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</si>
  <si>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</si>
  <si>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</si>
  <si>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</si>
  <si>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</si>
  <si>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</si>
  <si>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</si>
  <si>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</si>
  <si>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</si>
  <si>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</si>
  <si>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</si>
  <si>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</si>
  <si>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</si>
  <si>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</si>
  <si>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</si>
  <si>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</si>
  <si>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</si>
  <si>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</si>
  <si>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</si>
  <si>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</si>
  <si>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</si>
  <si>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</si>
  <si>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</si>
  <si>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</si>
  <si>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</si>
  <si>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</si>
  <si>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</si>
  <si>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</si>
  <si>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</si>
  <si>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</si>
  <si>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</si>
  <si>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</si>
  <si>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</si>
  <si>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</si>
  <si>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</si>
  <si>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</si>
  <si>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</si>
  <si>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</si>
  <si>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</si>
  <si>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</si>
  <si>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</si>
  <si>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</si>
  <si>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</si>
  <si>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</si>
  <si>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</si>
  <si>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</si>
  <si>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</si>
  <si>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</si>
  <si>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</si>
  <si>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</si>
  <si>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</si>
  <si>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</si>
  <si>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</si>
  <si>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</si>
  <si>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</si>
  <si>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</si>
  <si>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</si>
  <si>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</si>
  <si>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</si>
  <si>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</si>
  <si>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</si>
  <si>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</si>
  <si>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</si>
  <si>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</si>
  <si>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</si>
  <si>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</si>
  <si>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</si>
  <si>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</si>
  <si>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</si>
  <si>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</si>
  <si>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</si>
  <si>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</si>
  <si>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</si>
  <si>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</si>
  <si>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</si>
  <si>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</si>
  <si>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</si>
  <si>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</si>
  <si>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</si>
  <si>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</si>
  <si>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</si>
  <si>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</si>
  <si>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</si>
  <si>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</si>
  <si>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</si>
  <si>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</si>
  <si>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</si>
  <si>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</si>
  <si>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</si>
  <si>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</si>
  <si>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</si>
  <si>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</si>
  <si>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</si>
  <si>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</si>
  <si>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</si>
  <si>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</si>
  <si>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</si>
  <si>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</si>
  <si>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</si>
  <si>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</si>
  <si>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</si>
  <si>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</si>
  <si>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</si>
  <si>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</si>
  <si>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</si>
  <si>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</si>
  <si>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</si>
  <si>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</si>
  <si>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</si>
  <si>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</si>
  <si>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</si>
  <si>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</si>
  <si>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</si>
  <si>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JUANICO</t>
  </si>
  <si>
    <t>3-B</t>
  </si>
  <si>
    <t>IRVIN R. DY</t>
  </si>
  <si>
    <t>MARK PAUL ESCOLLANTE</t>
  </si>
  <si>
    <t>ABUCAY CLUBHOUSE TACLOBAN CITY</t>
  </si>
  <si>
    <t>AG JOSEPH ESCALONA</t>
  </si>
  <si>
    <t>Eco Park Burayan san Jose</t>
  </si>
  <si>
    <t>Hinunangan leyte</t>
  </si>
  <si>
    <t>Brgy. Diit Tacloban City</t>
  </si>
  <si>
    <t>Robinson North Abucay Tacloban City</t>
  </si>
  <si>
    <t>Rob North abucay Tacloban City</t>
  </si>
  <si>
    <t>Rob North Abucay Tacloban City</t>
  </si>
  <si>
    <t>One Rotary, One District Mangrove Planting</t>
  </si>
  <si>
    <t>Breast Cancer Awareness month</t>
  </si>
  <si>
    <t>WORLD POLIO DAY</t>
  </si>
  <si>
    <t>TURN OVER OF THE 1 BLDG WITH 2 CLASSROOMS AT HINUNGAN ELEMENTARY SCHOOL HINUNANGAN LEYTE</t>
  </si>
  <si>
    <t>A BREAST CANCER AWARENESS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</si>
</sst>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PageLayoutView="86" workbookViewId="0">
      <selection activeCell="L20" sqref="L20:M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43739</v>
      </c>
      <c r="L2" s="173"/>
      <c r="M2" s="173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>
        <v>43784</v>
      </c>
      <c r="P8" s="182"/>
    </row>
    <row r="9" spans="1:16" s="34" customFormat="1" ht="14.1" customHeight="1" thickTop="1">
      <c r="A9" s="83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2.95" customHeight="1" thickBot="1">
      <c r="A10" s="84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6" customFormat="1" ht="12" customHeight="1" thickBot="1">
      <c r="A11" s="84"/>
      <c r="B11" s="149">
        <v>43749</v>
      </c>
      <c r="C11" s="150"/>
      <c r="D11" s="156">
        <v>27</v>
      </c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139</v>
      </c>
    </row>
    <row r="12" spans="1:16" s="36" customFormat="1" ht="12" customHeight="1" thickTop="1" thickBot="1">
      <c r="A12" s="84"/>
      <c r="B12" s="81">
        <v>43756</v>
      </c>
      <c r="C12" s="91"/>
      <c r="D12" s="92">
        <v>25</v>
      </c>
      <c r="E12" s="77"/>
      <c r="F12" s="86"/>
      <c r="G12" s="86"/>
      <c r="H12" s="86"/>
      <c r="I12" s="87"/>
      <c r="J12" s="78"/>
      <c r="K12" s="181"/>
      <c r="L12" s="90"/>
      <c r="M12" s="64"/>
      <c r="N12" s="64"/>
      <c r="O12" s="65"/>
      <c r="P12" s="44" t="s">
        <v>139</v>
      </c>
    </row>
    <row r="13" spans="1:16" s="36" customFormat="1" ht="12" customHeight="1" thickTop="1" thickBot="1">
      <c r="A13" s="84"/>
      <c r="B13" s="81"/>
      <c r="C13" s="91"/>
      <c r="D13" s="92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1"/>
      <c r="C14" s="91"/>
      <c r="D14" s="92"/>
      <c r="E14" s="77"/>
      <c r="F14" s="93"/>
      <c r="G14" s="93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3"/>
      <c r="E15" s="184"/>
      <c r="F15" s="185"/>
      <c r="G15" s="77"/>
      <c r="H15" s="93"/>
      <c r="I15" s="186"/>
      <c r="J15" s="78"/>
      <c r="K15" s="181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8"/>
      <c r="E16" s="169"/>
      <c r="F16" s="75"/>
      <c r="G16" s="76"/>
      <c r="H16" s="77"/>
      <c r="I16" s="200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8"/>
      <c r="E17" s="169"/>
      <c r="F17" s="169"/>
      <c r="G17" s="169"/>
      <c r="H17" s="75"/>
      <c r="I17" s="76"/>
      <c r="J17" s="77"/>
      <c r="K17" s="77"/>
      <c r="L17" s="181"/>
      <c r="M17" s="64"/>
      <c r="N17" s="64"/>
      <c r="O17" s="65"/>
      <c r="P17" s="44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2"/>
      <c r="N18" s="64"/>
      <c r="O18" s="65"/>
      <c r="P18" s="45"/>
    </row>
    <row r="19" spans="1:16" s="36" customFormat="1" ht="12" customHeight="1" thickTop="1" thickBot="1">
      <c r="A19" s="84"/>
      <c r="B19" s="80">
        <v>43741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50</v>
      </c>
      <c r="M19" s="77"/>
      <c r="N19" s="78"/>
      <c r="O19" s="79"/>
      <c r="P19" s="45" t="s">
        <v>141</v>
      </c>
    </row>
    <row r="20" spans="1:16" s="36" customFormat="1" ht="12" customHeight="1" thickTop="1" thickBot="1">
      <c r="A20" s="84"/>
      <c r="B20" s="80">
        <v>43739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50</v>
      </c>
      <c r="M20" s="77"/>
      <c r="N20" s="78"/>
      <c r="O20" s="79"/>
      <c r="P20" s="45" t="s">
        <v>144</v>
      </c>
    </row>
    <row r="21" spans="1:16" s="36" customFormat="1" ht="12" customHeight="1" thickTop="1" thickBot="1">
      <c r="A21" s="84"/>
      <c r="B21" s="80">
        <v>43762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25</v>
      </c>
      <c r="M21" s="77"/>
      <c r="N21" s="78"/>
      <c r="O21" s="79"/>
      <c r="P21" s="45" t="s">
        <v>143</v>
      </c>
    </row>
    <row r="22" spans="1:16" s="36" customFormat="1" ht="12" customHeight="1" thickTop="1" thickBot="1">
      <c r="A22" s="84"/>
      <c r="B22" s="80">
        <v>43763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50</v>
      </c>
      <c r="M22" s="77"/>
      <c r="N22" s="78"/>
      <c r="O22" s="79"/>
      <c r="P22" s="45" t="s">
        <v>142</v>
      </c>
    </row>
    <row r="23" spans="1:16" s="36" customFormat="1" ht="12" customHeight="1" thickTop="1" thickBot="1">
      <c r="A23" s="84"/>
      <c r="B23" s="80">
        <v>43768</v>
      </c>
      <c r="C23" s="81"/>
      <c r="D23" s="82"/>
      <c r="E23" s="64"/>
      <c r="F23" s="64"/>
      <c r="G23" s="64"/>
      <c r="H23" s="64"/>
      <c r="I23" s="64"/>
      <c r="J23" s="64"/>
      <c r="K23" s="78"/>
      <c r="L23" s="77">
        <v>25</v>
      </c>
      <c r="M23" s="77"/>
      <c r="N23" s="78"/>
      <c r="O23" s="79"/>
      <c r="P23" s="45" t="s">
        <v>145</v>
      </c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4">
        <v>43739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>
        <v>10</v>
      </c>
      <c r="O27" s="100"/>
      <c r="P27" s="46" t="s">
        <v>146</v>
      </c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37</v>
      </c>
      <c r="J31" s="105" t="s">
        <v>7</v>
      </c>
      <c r="K31" s="106"/>
      <c r="L31" s="106"/>
      <c r="M31" s="106"/>
      <c r="N31" s="106"/>
      <c r="O31" s="106"/>
      <c r="P31" s="3"/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/>
      <c r="J32" s="107" t="s">
        <v>18</v>
      </c>
      <c r="K32" s="108"/>
      <c r="L32" s="108"/>
      <c r="M32" s="108"/>
      <c r="N32" s="108"/>
      <c r="O32" s="108"/>
      <c r="P32" s="5"/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7">
        <f>SUM(P31:P32)</f>
        <v>0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37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MARK PAUL ESCOLLANTE</v>
      </c>
      <c r="B52" s="142"/>
      <c r="C52" s="143"/>
      <c r="D52" s="143"/>
      <c r="E52" s="143"/>
      <c r="F52" s="143"/>
      <c r="G52" s="143" t="str">
        <f>I6</f>
        <v>IRVIN R. DY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4" zoomScale="112" zoomScaleNormal="200" zoomScalePageLayoutView="112" workbookViewId="0">
      <selection activeCell="Q26" sqref="Q2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8.95" customHeight="1" thickBot="1">
      <c r="A3" s="201" t="str">
        <f>'Summary of Activities'!A6</f>
        <v>SAN JUANICO</v>
      </c>
      <c r="B3" s="201"/>
      <c r="C3" s="201"/>
      <c r="D3" s="201"/>
      <c r="E3" s="201"/>
      <c r="F3" s="201" t="str">
        <f>'Summary of Activities'!I6</f>
        <v>IRVIN R. DY</v>
      </c>
      <c r="G3" s="201"/>
      <c r="H3" s="201"/>
      <c r="I3" s="201"/>
      <c r="J3" s="201"/>
      <c r="K3" s="201"/>
      <c r="L3" s="201" t="str">
        <f>'Summary of Activities'!N6</f>
        <v>MARK PAUL ESCOLLANTE</v>
      </c>
      <c r="M3" s="201"/>
      <c r="N3" s="201"/>
      <c r="O3" s="201"/>
      <c r="P3" s="201"/>
      <c r="Q3" s="201"/>
      <c r="R3" s="201" t="str">
        <f>'Summary of Activities'!H6</f>
        <v>3-B</v>
      </c>
      <c r="S3" s="201"/>
      <c r="T3" s="204">
        <f>'Summary of Activities'!K2</f>
        <v>43739</v>
      </c>
      <c r="U3" s="201"/>
      <c r="V3" s="201"/>
      <c r="W3" s="205">
        <f>'Summary of Activities'!O8</f>
        <v>43784</v>
      </c>
      <c r="X3" s="205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>
      <c r="A5" s="278">
        <v>1</v>
      </c>
      <c r="B5" s="280">
        <f>'Summary of Activities'!B19</f>
        <v>43741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3"/>
      <c r="V5" s="247" t="s">
        <v>52</v>
      </c>
      <c r="W5" s="247"/>
      <c r="X5" s="248"/>
    </row>
    <row r="6" spans="1:24" s="7" customFormat="1" ht="13.5" thickBot="1">
      <c r="A6" s="278"/>
      <c r="B6" s="281"/>
      <c r="C6" s="48"/>
      <c r="D6" s="49"/>
      <c r="E6" s="50"/>
      <c r="F6" s="51"/>
      <c r="G6" s="49"/>
      <c r="H6" s="52"/>
      <c r="I6" s="48">
        <v>50</v>
      </c>
      <c r="J6" s="49">
        <v>3</v>
      </c>
      <c r="K6" s="50">
        <v>5000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 t="s">
        <v>147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/>
      <c r="U7" s="253"/>
      <c r="V7" s="253"/>
      <c r="W7" s="253"/>
      <c r="X7" s="255"/>
    </row>
    <row r="8" spans="1:24" ht="5.0999999999999996" customHeight="1" thickTop="1" thickBot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>
      <c r="A10" s="278">
        <v>2</v>
      </c>
      <c r="B10" s="280">
        <f>'Summary of Activities'!B20</f>
        <v>43739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3"/>
      <c r="V10" s="247" t="s">
        <v>52</v>
      </c>
      <c r="W10" s="247"/>
      <c r="X10" s="248"/>
    </row>
    <row r="11" spans="1:24" s="7" customFormat="1" ht="13.5" thickBot="1">
      <c r="A11" s="278"/>
      <c r="B11" s="281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100</v>
      </c>
      <c r="P11" s="49">
        <v>3</v>
      </c>
      <c r="Q11" s="50">
        <v>8000</v>
      </c>
      <c r="R11" s="51"/>
      <c r="S11" s="49"/>
      <c r="T11" s="52"/>
      <c r="U11" s="54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 t="s">
        <v>148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/>
      <c r="U12" s="253"/>
      <c r="V12" s="253"/>
      <c r="W12" s="253"/>
      <c r="X12" s="255"/>
    </row>
    <row r="13" spans="1:24" ht="5.0999999999999996" customHeight="1" thickTop="1" thickBot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>
      <c r="A15" s="278">
        <v>3</v>
      </c>
      <c r="B15" s="280">
        <f>'Summary of Activities'!B21</f>
        <v>43762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3"/>
      <c r="V15" s="247" t="s">
        <v>52</v>
      </c>
      <c r="W15" s="247"/>
      <c r="X15" s="248"/>
    </row>
    <row r="16" spans="1:24" s="7" customFormat="1" ht="13.5" thickBot="1">
      <c r="A16" s="278"/>
      <c r="B16" s="281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200</v>
      </c>
      <c r="P16" s="49">
        <v>3</v>
      </c>
      <c r="Q16" s="50">
        <v>5000</v>
      </c>
      <c r="R16" s="51"/>
      <c r="S16" s="49"/>
      <c r="T16" s="52"/>
      <c r="U16" s="54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 t="s">
        <v>149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/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>
      <c r="A20" s="278">
        <v>4</v>
      </c>
      <c r="B20" s="280">
        <f>'Summary of Activities'!B22</f>
        <v>43763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3"/>
      <c r="V20" s="247" t="s">
        <v>52</v>
      </c>
      <c r="W20" s="247"/>
      <c r="X20" s="248"/>
    </row>
    <row r="21" spans="1:24" s="7" customFormat="1" ht="13.5" thickBot="1">
      <c r="A21" s="278"/>
      <c r="B21" s="281"/>
      <c r="C21" s="48"/>
      <c r="D21" s="49"/>
      <c r="E21" s="50"/>
      <c r="F21" s="51">
        <v>250</v>
      </c>
      <c r="G21" s="49">
        <v>4</v>
      </c>
      <c r="H21" s="52">
        <v>400000</v>
      </c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 t="s">
        <v>150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/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>
      <c r="A25" s="278">
        <v>5</v>
      </c>
      <c r="B25" s="280">
        <f>'Summary of Activities'!B23</f>
        <v>43768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3"/>
      <c r="V25" s="247" t="s">
        <v>52</v>
      </c>
      <c r="W25" s="247"/>
      <c r="X25" s="248"/>
    </row>
    <row r="26" spans="1:24" s="7" customFormat="1" ht="13.5" thickBot="1">
      <c r="A26" s="278"/>
      <c r="B26" s="281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</v>
      </c>
      <c r="P26" s="49">
        <v>6</v>
      </c>
      <c r="Q26" s="50">
        <v>8000</v>
      </c>
      <c r="R26" s="51"/>
      <c r="S26" s="49"/>
      <c r="T26" s="52"/>
      <c r="U26" s="54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 t="s">
        <v>151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/>
      <c r="U27" s="253"/>
      <c r="V27" s="253"/>
      <c r="W27" s="253"/>
      <c r="X27" s="255"/>
    </row>
    <row r="28" spans="1:24" ht="5.0999999999999996" customHeight="1" thickTop="1" thickBot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>
      <c r="A30" s="278">
        <v>6</v>
      </c>
      <c r="B30" s="280">
        <f>'Summary of Activities'!B24</f>
        <v>0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3"/>
      <c r="V30" s="247" t="s">
        <v>52</v>
      </c>
      <c r="W30" s="247"/>
      <c r="X30" s="248"/>
    </row>
    <row r="31" spans="1:24" s="7" customFormat="1" ht="13.5" thickBot="1">
      <c r="A31" s="278"/>
      <c r="B31" s="281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>
      <c r="A35" s="278">
        <v>7</v>
      </c>
      <c r="B35" s="280">
        <f>'Summary of Activities'!B25</f>
        <v>0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>
      <c r="A40" s="278">
        <v>8</v>
      </c>
      <c r="B40" s="280">
        <f>'Summary of Activities'!B26</f>
        <v>0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0</v>
      </c>
      <c r="G47" s="219"/>
      <c r="H47" s="218">
        <f>D6+D11+D16+D21+D26+D31+D36+D41</f>
        <v>0</v>
      </c>
      <c r="I47" s="219"/>
      <c r="J47" s="239">
        <f>E6+E11+E16+E21+E26+E31+E36+E41</f>
        <v>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250</v>
      </c>
      <c r="G48" s="219"/>
      <c r="H48" s="218">
        <f>G6+G11+G16+G21+G26+G31+G36+G41</f>
        <v>4</v>
      </c>
      <c r="I48" s="219"/>
      <c r="J48" s="239">
        <f>H6+H11+H16+H21+H26+H31+H36+H41</f>
        <v>400000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50</v>
      </c>
      <c r="G49" s="219"/>
      <c r="H49" s="218">
        <f>J6+J11+J16+J21+J26+J31+J36+J41</f>
        <v>3</v>
      </c>
      <c r="I49" s="219"/>
      <c r="J49" s="239">
        <f>K6+K11+K16+K21+K26+K31+K36+K41</f>
        <v>5000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400</v>
      </c>
      <c r="G51" s="219"/>
      <c r="H51" s="218">
        <f>P6+P11+P16+P21+P26+P31+P36+P41</f>
        <v>12</v>
      </c>
      <c r="I51" s="219"/>
      <c r="J51" s="239">
        <f>Q6+Q11+Q16+Q21+Q26+Q31+Q36+Q41</f>
        <v>21000</v>
      </c>
      <c r="K51" s="239"/>
      <c r="L51" s="240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3" t="s">
        <v>56</v>
      </c>
      <c r="B54" s="234"/>
      <c r="C54" s="234"/>
      <c r="D54" s="234"/>
      <c r="E54" s="235"/>
      <c r="F54" s="230">
        <f>SUM(F47:G51)</f>
        <v>700</v>
      </c>
      <c r="G54" s="231"/>
      <c r="H54" s="230">
        <f>SUM(H47:I52)</f>
        <v>19</v>
      </c>
      <c r="I54" s="231"/>
      <c r="J54" s="227">
        <f>SUM(J47:L52)</f>
        <v>426000</v>
      </c>
      <c r="K54" s="228"/>
      <c r="L54" s="229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8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8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8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8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8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8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8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8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8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8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2019-04-23T13:42:22Z</cp:lastPrinted>
  <dcterms:created xsi:type="dcterms:W3CDTF">2013-07-03T03:04:40Z</dcterms:created>
  <dcterms:modified xsi:type="dcterms:W3CDTF">2020-06-18T08:21:55Z</dcterms:modified>
</cp:coreProperties>
</file>